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Cost Estimator" sheetId="1" state="visible" r:id="rId3"/>
    <sheet name="Rate Reference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<sst xmlns="http://schemas.openxmlformats.org/spreadsheetml/2006/main" count="70" uniqueCount="69">
  <si>
    <t xml:space="preserve">Workers' Comp Cost Estimator</t>
  </si>
  <si>
    <t xml:space="preserve">Compute base and EMR-modified premiums across classifications</t>
  </si>
  <si>
    <t xml:space="preserve">BUSINESS INFO</t>
  </si>
  <si>
    <t xml:space="preserve">State</t>
  </si>
  <si>
    <t xml:space="preserve">Experience Modification Rate (EMR) — default 1.00</t>
  </si>
  <si>
    <t xml:space="preserve">EMPLOYEE CLASSIFICATIONS (up to 10)</t>
  </si>
  <si>
    <t xml:space="preserve">Class Code</t>
  </si>
  <si>
    <t xml:space="preserve">Description</t>
  </si>
  <si>
    <t xml:space="preserve">Rate per $100 ($)</t>
  </si>
  <si>
    <t xml:space="preserve">Annual Payroll ($)</t>
  </si>
  <si>
    <t xml:space="preserve">Base Premium ($)</t>
  </si>
  <si>
    <t xml:space="preserve">Total Base Premium</t>
  </si>
  <si>
    <t xml:space="preserve">Total Modified Premium (Base × EMR)</t>
  </si>
  <si>
    <t xml:space="preserve">EMR IMPACT ANALYSIS</t>
  </si>
  <si>
    <t xml:space="preserve">EMR</t>
  </si>
  <si>
    <t xml:space="preserve">Modified Premium</t>
  </si>
  <si>
    <t xml:space="preserve">vs 1.00 Baseline</t>
  </si>
  <si>
    <t xml:space="preserve">0.80</t>
  </si>
  <si>
    <t xml:space="preserve">0.90</t>
  </si>
  <si>
    <t xml:space="preserve">1.00</t>
  </si>
  <si>
    <t xml:space="preserve">1.10</t>
  </si>
  <si>
    <t xml:space="preserve">1.20</t>
  </si>
  <si>
    <t xml:space="preserve">1.30</t>
  </si>
  <si>
    <t xml:space="preserve">EMR is calculated by NCCI (or state rating bureau) based on claim history. A 0.80 EMR means 20% discount on base premium; 1.20 means 20% surcharge. Safety programmes, return-to-work procedures, and loss-prevention training are the most effective levers for reducing EMR over time.</t>
  </si>
  <si>
    <t xml:space="preserve">Classification Rate Reference</t>
  </si>
  <si>
    <t xml:space="preserve">Typical national rate ranges per $100 payroll</t>
  </si>
  <si>
    <t xml:space="preserve">Category</t>
  </si>
  <si>
    <t xml:space="preserve">Typical Rate Range</t>
  </si>
  <si>
    <t xml:space="preserve">Office / Clerical</t>
  </si>
  <si>
    <t xml:space="preserve">Standard office work, admin, accounting</t>
  </si>
  <si>
    <t xml:space="preserve">$0.15–$0.40</t>
  </si>
  <si>
    <t xml:space="preserve">Retail</t>
  </si>
  <si>
    <t xml:space="preserve">Retail sales, light stocking</t>
  </si>
  <si>
    <t xml:space="preserve">$1.00–$2.50</t>
  </si>
  <si>
    <t xml:space="preserve">Restaurant</t>
  </si>
  <si>
    <t xml:space="preserve">Food service, kitchen staff</t>
  </si>
  <si>
    <t xml:space="preserve">$2.00–$4.00</t>
  </si>
  <si>
    <t xml:space="preserve">Healthcare</t>
  </si>
  <si>
    <t xml:space="preserve">Nursing, home health</t>
  </si>
  <si>
    <t xml:space="preserve">$2.50–$6.00</t>
  </si>
  <si>
    <t xml:space="preserve">Manufacturing</t>
  </si>
  <si>
    <t xml:space="preserve">Factory work, machine operators</t>
  </si>
  <si>
    <t xml:space="preserve">$3.00–$10.00</t>
  </si>
  <si>
    <t xml:space="preserve">Trucking</t>
  </si>
  <si>
    <t xml:space="preserve">Commercial driving</t>
  </si>
  <si>
    <t xml:space="preserve">$5.00–$12.00</t>
  </si>
  <si>
    <t xml:space="preserve">Carpentry</t>
  </si>
  <si>
    <t xml:space="preserve">General carpentry, finish work</t>
  </si>
  <si>
    <t xml:space="preserve">$5.00–$15.00</t>
  </si>
  <si>
    <t xml:space="preserve">Roofing</t>
  </si>
  <si>
    <t xml:space="preserve">Roof installation / repair</t>
  </si>
  <si>
    <t xml:space="preserve">$15.00–$40.00</t>
  </si>
  <si>
    <t xml:space="preserve">Rates vary significantly by STATE. These are national averages for reference only. Check with NCCI or your state's workers' comp rating bureau for exact rates.</t>
  </si>
  <si>
    <t xml:space="preserve">Workers' Comp Cost Estimator — Instructions</t>
  </si>
  <si>
    <t xml:space="preserve">HOW TO USE THIS SPREADSHEET</t>
  </si>
  <si>
    <t xml:space="preserve">1. Enter your state and current Experience Modification Rate (EMR) — your insurer will know your exact EMR.</t>
  </si>
  <si>
    <t xml:space="preserve">2. For each employee classification, enter the classification code (from NCCI scopes manual), a description, the rate per $100 of payroll, and annual payroll.</t>
  </si>
  <si>
    <t xml:space="preserve">3. Base Premium per classification calculates automatically.</t>
  </si>
  <si>
    <t xml:space="preserve">4. Total Modified Premium applies your EMR to the total base — this is what you actually pay.</t>
  </si>
  <si>
    <t xml:space="preserve">5. The EMR Impact Analysis shows how premium changes at EMRs of 0.80 through 1.30.</t>
  </si>
  <si>
    <t xml:space="preserve">6. Use the Rate Reference tab for typical rate ranges by category.</t>
  </si>
  <si>
    <t xml:space="preserve">IMPORTANT NOTES</t>
  </si>
  <si>
    <t xml:space="preserve">• Workers' comp is mandatory in every US state except Texas, if you have W-2 employees. Penalties for non-compliance are substantial.</t>
  </si>
  <si>
    <t xml:space="preserve">• EMR is published annually by NCCI (or state bureau). It lags claims by 1-2 years, so a bad year can haunt premiums for 3 years.</t>
  </si>
  <si>
    <t xml:space="preserve">• Safety programmes — documented training, PPE, return-to-work procedures — can reduce EMR 10-20% over time.</t>
  </si>
  <si>
    <t xml:space="preserve">• Misclassification (employee as contractor) is a common audit target. Document the classification rationale.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</si>
  <si>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</si>
  <si>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</si>
  <si>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workers' comp / risk management advice. Needs vary by individual. Consult a qualified workers' comp broker or risk consultant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</si>
</sst>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\$#,##0.00"/>
    <numFmt numFmtId="167" formatCode="\$#,##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FFF9E6"/>
        <bgColor rgb="FFFFFFFF"/>
      </patternFill>
    </fill>
    <fill>
      <patternFill patternType="solid">
        <fgColor rgb="FF2E6B9E"/>
        <bgColor rgb="FF00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0"/>
    <col collapsed="false" customWidth="true" hidden="false" outlineLevel="0" max="3" min="3" style="0" width="16"/>
    <col collapsed="false" customWidth="true" hidden="false" outlineLevel="0" max="5" min="4" style="0" width="18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</row>
    <row r="5" customFormat="false" ht="15" hidden="false" customHeight="false" outlineLevel="0" collapsed="false">
      <c r="A5" s="4" t="s">
        <v>3</v>
      </c>
      <c r="B5" s="5"/>
    </row>
    <row r="6" customFormat="false" ht="15" hidden="false" customHeight="false" outlineLevel="0" collapsed="false">
      <c r="A6" s="4" t="s">
        <v>4</v>
      </c>
      <c r="B6" s="6"/>
    </row>
    <row r="8" customFormat="false" ht="19.5" hidden="false" customHeight="true" outlineLevel="0" collapsed="false">
      <c r="A8" s="3" t="s">
        <v>5</v>
      </c>
      <c r="B8" s="3"/>
      <c r="C8" s="3"/>
      <c r="D8" s="3"/>
      <c r="E8" s="3"/>
    </row>
    <row r="9" customFormat="false" ht="21.75" hidden="false" customHeight="true" outlineLevel="0" collapsed="false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customFormat="false" ht="15" hidden="false" customHeight="false" outlineLevel="0" collapsed="false">
      <c r="A10" s="5"/>
      <c r="B10" s="5"/>
      <c r="C10" s="8"/>
      <c r="D10" s="9"/>
      <c r="E10" s="10" t="n">
        <f aca="false">IFERROR(C10*D10/100,0)</f>
        <v>0</v>
      </c>
    </row>
    <row r="11" customFormat="false" ht="15" hidden="false" customHeight="false" outlineLevel="0" collapsed="false">
      <c r="A11" s="5"/>
      <c r="B11" s="5"/>
      <c r="C11" s="8"/>
      <c r="D11" s="9"/>
      <c r="E11" s="10" t="n">
        <f aca="false">IFERROR(C11*D11/100,0)</f>
        <v>0</v>
      </c>
    </row>
    <row r="12" customFormat="false" ht="15" hidden="false" customHeight="false" outlineLevel="0" collapsed="false">
      <c r="A12" s="5"/>
      <c r="B12" s="5"/>
      <c r="C12" s="8"/>
      <c r="D12" s="9"/>
      <c r="E12" s="10" t="n">
        <f aca="false">IFERROR(C12*D12/100,0)</f>
        <v>0</v>
      </c>
    </row>
    <row r="13" customFormat="false" ht="15" hidden="false" customHeight="false" outlineLevel="0" collapsed="false">
      <c r="A13" s="5"/>
      <c r="B13" s="5"/>
      <c r="C13" s="8"/>
      <c r="D13" s="9"/>
      <c r="E13" s="10" t="n">
        <f aca="false">IFERROR(C13*D13/100,0)</f>
        <v>0</v>
      </c>
    </row>
    <row r="14" customFormat="false" ht="15" hidden="false" customHeight="false" outlineLevel="0" collapsed="false">
      <c r="A14" s="5"/>
      <c r="B14" s="5"/>
      <c r="C14" s="8"/>
      <c r="D14" s="9"/>
      <c r="E14" s="10" t="n">
        <f aca="false">IFERROR(C14*D14/100,0)</f>
        <v>0</v>
      </c>
    </row>
    <row r="15" customFormat="false" ht="15" hidden="false" customHeight="false" outlineLevel="0" collapsed="false">
      <c r="A15" s="5"/>
      <c r="B15" s="5"/>
      <c r="C15" s="8"/>
      <c r="D15" s="9"/>
      <c r="E15" s="10" t="n">
        <f aca="false">IFERROR(C15*D15/100,0)</f>
        <v>0</v>
      </c>
    </row>
    <row r="16" customFormat="false" ht="15" hidden="false" customHeight="false" outlineLevel="0" collapsed="false">
      <c r="A16" s="5"/>
      <c r="B16" s="5"/>
      <c r="C16" s="8"/>
      <c r="D16" s="9"/>
      <c r="E16" s="10" t="n">
        <f aca="false">IFERROR(C16*D16/100,0)</f>
        <v>0</v>
      </c>
    </row>
    <row r="17" customFormat="false" ht="15" hidden="false" customHeight="false" outlineLevel="0" collapsed="false">
      <c r="A17" s="5"/>
      <c r="B17" s="5"/>
      <c r="C17" s="8"/>
      <c r="D17" s="9"/>
      <c r="E17" s="10" t="n">
        <f aca="false">IFERROR(C17*D17/100,0)</f>
        <v>0</v>
      </c>
    </row>
    <row r="18" customFormat="false" ht="15" hidden="false" customHeight="false" outlineLevel="0" collapsed="false">
      <c r="A18" s="5"/>
      <c r="B18" s="5"/>
      <c r="C18" s="8"/>
      <c r="D18" s="9"/>
      <c r="E18" s="10" t="n">
        <f aca="false">IFERROR(C18*D18/100,0)</f>
        <v>0</v>
      </c>
    </row>
    <row r="19" customFormat="false" ht="15" hidden="false" customHeight="false" outlineLevel="0" collapsed="false">
      <c r="A19" s="5"/>
      <c r="B19" s="5"/>
      <c r="C19" s="8"/>
      <c r="D19" s="9"/>
      <c r="E19" s="10" t="n">
        <f aca="false">IFERROR(C19*D19/100,0)</f>
        <v>0</v>
      </c>
    </row>
    <row r="21" customFormat="false" ht="17.35" hidden="false" customHeight="false" outlineLevel="0" collapsed="false">
      <c r="A21" s="4" t="s">
        <v>11</v>
      </c>
      <c r="E21" s="11" t="n">
        <f aca="false">SUM(E10:E19)</f>
        <v>0</v>
      </c>
    </row>
    <row r="22" customFormat="false" ht="17.35" hidden="false" customHeight="false" outlineLevel="0" collapsed="false">
      <c r="A22" s="4" t="s">
        <v>12</v>
      </c>
      <c r="E22" s="11" t="n">
        <f aca="false">E21*B6</f>
        <v>0</v>
      </c>
    </row>
    <row r="24" customFormat="false" ht="19.5" hidden="false" customHeight="true" outlineLevel="0" collapsed="false">
      <c r="A24" s="3" t="s">
        <v>13</v>
      </c>
      <c r="B24" s="3"/>
      <c r="C24" s="3"/>
      <c r="D24" s="3"/>
      <c r="E24" s="3"/>
    </row>
    <row r="25" customFormat="false" ht="21.75" hidden="false" customHeight="true" outlineLevel="0" collapsed="false">
      <c r="A25" s="7" t="s">
        <v>14</v>
      </c>
      <c r="B25" s="7" t="s">
        <v>15</v>
      </c>
      <c r="C25" s="7" t="s">
        <v>16</v>
      </c>
      <c r="D25" s="7"/>
      <c r="E25" s="7"/>
    </row>
    <row r="26" customFormat="false" ht="15" hidden="false" customHeight="false" outlineLevel="0" collapsed="false">
      <c r="A26" s="4" t="s">
        <v>17</v>
      </c>
      <c r="B26" s="10" t="n">
        <f aca="false">E21*0.8</f>
        <v>0</v>
      </c>
      <c r="C26" s="10" t="n">
        <f aca="false">B26-E21</f>
        <v>0</v>
      </c>
    </row>
    <row r="27" customFormat="false" ht="15" hidden="false" customHeight="false" outlineLevel="0" collapsed="false">
      <c r="A27" s="4" t="s">
        <v>18</v>
      </c>
      <c r="B27" s="10" t="n">
        <f aca="false">E21*0.9</f>
        <v>0</v>
      </c>
      <c r="C27" s="10" t="n">
        <f aca="false">B27-E21</f>
        <v>0</v>
      </c>
    </row>
    <row r="28" customFormat="false" ht="15" hidden="false" customHeight="false" outlineLevel="0" collapsed="false">
      <c r="A28" s="4" t="s">
        <v>19</v>
      </c>
      <c r="B28" s="10" t="n">
        <f aca="false">E21*1</f>
        <v>0</v>
      </c>
      <c r="C28" s="10" t="n">
        <f aca="false">B28-E21</f>
        <v>0</v>
      </c>
    </row>
    <row r="29" customFormat="false" ht="15" hidden="false" customHeight="false" outlineLevel="0" collapsed="false">
      <c r="A29" s="4" t="s">
        <v>20</v>
      </c>
      <c r="B29" s="10" t="n">
        <f aca="false">E21*1.1</f>
        <v>0</v>
      </c>
      <c r="C29" s="10" t="n">
        <f aca="false">B29-E21</f>
        <v>0</v>
      </c>
    </row>
    <row r="30" customFormat="false" ht="15" hidden="false" customHeight="false" outlineLevel="0" collapsed="false">
      <c r="A30" s="4" t="s">
        <v>21</v>
      </c>
      <c r="B30" s="10" t="n">
        <f aca="false">E21*1.2</f>
        <v>0</v>
      </c>
      <c r="C30" s="10" t="n">
        <f aca="false">B30-E21</f>
        <v>0</v>
      </c>
    </row>
    <row r="31" customFormat="false" ht="15" hidden="false" customHeight="false" outlineLevel="0" collapsed="false">
      <c r="A31" s="4" t="s">
        <v>22</v>
      </c>
      <c r="B31" s="10" t="n">
        <f aca="false">E21*1.3</f>
        <v>0</v>
      </c>
      <c r="C31" s="10" t="n">
        <f aca="false">B31-E21</f>
        <v>0</v>
      </c>
    </row>
    <row r="33" customFormat="false" ht="49.5" hidden="false" customHeight="true" outlineLevel="0" collapsed="false">
      <c r="A33" s="12" t="s">
        <v>23</v>
      </c>
      <c r="B33" s="12"/>
      <c r="C33" s="12"/>
      <c r="D33" s="12"/>
      <c r="E33" s="12"/>
    </row>
    <row r="34" customFormat="false" ht="15" hidden="false" customHeight="false" outlineLevel="0" collapsed="false">
      <c r="A34" s="12"/>
      <c r="B34" s="12"/>
      <c r="C34" s="12"/>
      <c r="D34" s="12"/>
      <c r="E34" s="12"/>
    </row>
    <row r="35" customFormat="false" ht="15" hidden="false" customHeight="false" outlineLevel="0" collapsed="false">
      <c r="A35" s="12"/>
      <c r="B35" s="12"/>
      <c r="C35" s="12"/>
      <c r="D35" s="12"/>
      <c r="E35" s="12"/>
    </row>
  </sheetData>
  <mergeCells count="6">
    <mergeCell ref="A1:E1"/>
    <mergeCell ref="A2:E2"/>
    <mergeCell ref="A4:E4"/>
    <mergeCell ref="A8:E8"/>
    <mergeCell ref="A24:E24"/>
    <mergeCell ref="A33:E35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C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50"/>
    <col collapsed="false" customWidth="true" hidden="false" outlineLevel="0" max="3" min="3" style="0" width="28"/>
  </cols>
  <sheetData>
    <row r="1" customFormat="false" ht="24" hidden="false" customHeight="true" outlineLevel="0" collapsed="false">
      <c r="A1" s="1" t="s">
        <v>24</v>
      </c>
      <c r="B1" s="1"/>
      <c r="C1" s="1"/>
    </row>
    <row r="2" customFormat="false" ht="18" hidden="false" customHeight="true" outlineLevel="0" collapsed="false">
      <c r="A2" s="2" t="s">
        <v>25</v>
      </c>
      <c r="B2" s="2"/>
      <c r="C2" s="2"/>
    </row>
    <row r="4" customFormat="false" ht="21.75" hidden="false" customHeight="true" outlineLevel="0" collapsed="false">
      <c r="A4" s="7" t="s">
        <v>26</v>
      </c>
      <c r="B4" s="7" t="s">
        <v>7</v>
      </c>
      <c r="C4" s="7" t="s">
        <v>27</v>
      </c>
    </row>
    <row r="5" customFormat="false" ht="15" hidden="false" customHeight="false" outlineLevel="0" collapsed="false">
      <c r="A5" s="4" t="s">
        <v>28</v>
      </c>
      <c r="B5" s="13" t="s">
        <v>29</v>
      </c>
      <c r="C5" s="14" t="s">
        <v>30</v>
      </c>
    </row>
    <row r="6" customFormat="false" ht="15" hidden="false" customHeight="false" outlineLevel="0" collapsed="false">
      <c r="A6" s="4" t="s">
        <v>31</v>
      </c>
      <c r="B6" s="13" t="s">
        <v>32</v>
      </c>
      <c r="C6" s="14" t="s">
        <v>33</v>
      </c>
    </row>
    <row r="7" customFormat="false" ht="15" hidden="false" customHeight="false" outlineLevel="0" collapsed="false">
      <c r="A7" s="4" t="s">
        <v>34</v>
      </c>
      <c r="B7" s="13" t="s">
        <v>35</v>
      </c>
      <c r="C7" s="14" t="s">
        <v>36</v>
      </c>
    </row>
    <row r="8" customFormat="false" ht="15" hidden="false" customHeight="false" outlineLevel="0" collapsed="false">
      <c r="A8" s="4" t="s">
        <v>37</v>
      </c>
      <c r="B8" s="13" t="s">
        <v>38</v>
      </c>
      <c r="C8" s="14" t="s">
        <v>39</v>
      </c>
    </row>
    <row r="9" customFormat="false" ht="15" hidden="false" customHeight="false" outlineLevel="0" collapsed="false">
      <c r="A9" s="4" t="s">
        <v>40</v>
      </c>
      <c r="B9" s="13" t="s">
        <v>41</v>
      </c>
      <c r="C9" s="14" t="s">
        <v>42</v>
      </c>
    </row>
    <row r="10" customFormat="false" ht="15" hidden="false" customHeight="false" outlineLevel="0" collapsed="false">
      <c r="A10" s="4" t="s">
        <v>43</v>
      </c>
      <c r="B10" s="13" t="s">
        <v>44</v>
      </c>
      <c r="C10" s="14" t="s">
        <v>45</v>
      </c>
    </row>
    <row r="11" customFormat="false" ht="15" hidden="false" customHeight="false" outlineLevel="0" collapsed="false">
      <c r="A11" s="4" t="s">
        <v>46</v>
      </c>
      <c r="B11" s="13" t="s">
        <v>47</v>
      </c>
      <c r="C11" s="14" t="s">
        <v>48</v>
      </c>
    </row>
    <row r="12" customFormat="false" ht="15" hidden="false" customHeight="false" outlineLevel="0" collapsed="false">
      <c r="A12" s="4" t="s">
        <v>49</v>
      </c>
      <c r="B12" s="13" t="s">
        <v>50</v>
      </c>
      <c r="C12" s="14" t="s">
        <v>51</v>
      </c>
    </row>
    <row r="14" customFormat="false" ht="15" hidden="false" customHeight="true" outlineLevel="0" collapsed="false">
      <c r="A14" s="12" t="s">
        <v>52</v>
      </c>
      <c r="B14" s="12"/>
      <c r="C14" s="12"/>
    </row>
    <row r="15" customFormat="false" ht="15" hidden="false" customHeight="false" outlineLevel="0" collapsed="false">
      <c r="A15" s="12"/>
      <c r="B15" s="12"/>
      <c r="C15" s="12"/>
    </row>
  </sheetData>
  <mergeCells count="3">
    <mergeCell ref="A1:C1"/>
    <mergeCell ref="A2:C2"/>
    <mergeCell ref="A14:C15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5" t="s">
        <v>53</v>
      </c>
    </row>
    <row r="3" customFormat="false" ht="15" hidden="false" customHeight="false" outlineLevel="0" collapsed="false">
      <c r="A3" s="16" t="s">
        <v>54</v>
      </c>
    </row>
    <row r="5" customFormat="false" ht="23.85" hidden="false" customHeight="false" outlineLevel="0" collapsed="false">
      <c r="A5" s="17" t="s">
        <v>55</v>
      </c>
    </row>
    <row r="6" customFormat="false" ht="23.85" hidden="false" customHeight="false" outlineLevel="0" collapsed="false">
      <c r="A6" s="17" t="s">
        <v>56</v>
      </c>
    </row>
    <row r="7" customFormat="false" ht="15" hidden="false" customHeight="false" outlineLevel="0" collapsed="false">
      <c r="A7" s="17" t="s">
        <v>57</v>
      </c>
    </row>
    <row r="8" customFormat="false" ht="15" hidden="false" customHeight="false" outlineLevel="0" collapsed="false">
      <c r="A8" s="17" t="s">
        <v>58</v>
      </c>
    </row>
    <row r="9" customFormat="false" ht="15" hidden="false" customHeight="false" outlineLevel="0" collapsed="false">
      <c r="A9" s="17" t="s">
        <v>59</v>
      </c>
    </row>
    <row r="10" customFormat="false" ht="15" hidden="false" customHeight="false" outlineLevel="0" collapsed="false">
      <c r="A10" s="17" t="s">
        <v>60</v>
      </c>
    </row>
    <row r="12" customFormat="false" ht="15" hidden="false" customHeight="false" outlineLevel="0" collapsed="false">
      <c r="A12" s="16" t="s">
        <v>61</v>
      </c>
    </row>
    <row r="14" customFormat="false" ht="23.85" hidden="false" customHeight="false" outlineLevel="0" collapsed="false">
      <c r="A14" s="17" t="s">
        <v>62</v>
      </c>
    </row>
    <row r="15" customFormat="false" ht="23.85" hidden="false" customHeight="false" outlineLevel="0" collapsed="false">
      <c r="A15" s="17" t="s">
        <v>63</v>
      </c>
    </row>
    <row r="16" customFormat="false" ht="23.85" hidden="false" customHeight="false" outlineLevel="0" collapsed="false">
      <c r="A16" s="17" t="s">
        <v>64</v>
      </c>
    </row>
    <row r="17" customFormat="false" ht="23.85" hidden="false" customHeight="false" outlineLevel="0" collapsed="false">
      <c r="A17" s="17" t="s">
        <v>65</v>
      </c>
    </row>
    <row r="18" customFormat="false" ht="15" hidden="false" customHeight="false" outlineLevel="0" collapsed="false">
      <c r="A18" s="17" t="s">
        <v>66</v>
      </c>
    </row>
    <row r="20" customFormat="false" ht="15" hidden="false" customHeight="false" outlineLevel="0" collapsed="false">
      <c r="A20" s="16" t="s">
        <v>67</v>
      </c>
    </row>
    <row r="22" customFormat="false" ht="75" hidden="false" customHeight="true" outlineLevel="0" collapsed="false">
      <c r="A22" s="17" t="s">
        <v>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2026-04-15T11:34:05Z</dcterms:created>
  <dc:creator>openpyxl</dc:creator>
  <dc:description/>
  <dc:language>en-GB</dc:language>
  <cp:lastModifiedBy/>
  <dcterms:modified xsi:type="dcterms:W3CDTF">2026-04-15T11:34:05Z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