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Conversion Calculator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<sst xmlns="http://schemas.openxmlformats.org/spreadsheetml/2006/main" count="51" uniqueCount="51">
  <si>
    <t xml:space="preserve">Roth Conversion Calculator</t>
  </si>
  <si>
    <t xml:space="preserve">Compare Roth vs Traditional value decades into retirement</t>
  </si>
  <si>
    <t xml:space="preserve">Item</t>
  </si>
  <si>
    <t xml:space="preserve">Value</t>
  </si>
  <si>
    <t xml:space="preserve">YOUR TAX SITUATION</t>
  </si>
  <si>
    <t xml:space="preserve">Filing Status (Single / MFJ / HoH)</t>
  </si>
  <si>
    <t xml:space="preserve">Current Taxable Income ($)</t>
  </si>
  <si>
    <t xml:space="preserve">Current Marginal Federal Rate (%)</t>
  </si>
  <si>
    <t xml:space="preserve">State Tax Rate (%)</t>
  </si>
  <si>
    <t xml:space="preserve">Projected Retirement Federal Rate (%)</t>
  </si>
  <si>
    <t xml:space="preserve">Projected Retirement State Rate (%)</t>
  </si>
  <si>
    <t xml:space="preserve">CONVERSION DETAILS</t>
  </si>
  <si>
    <t xml:space="preserve">Conversion Amount ($)</t>
  </si>
  <si>
    <t xml:space="preserve">Years Until Withdrawal</t>
  </si>
  <si>
    <t xml:space="preserve">Expected Annual Return (%)</t>
  </si>
  <si>
    <t xml:space="preserve">TAX IMPACT OF CONVERSION (today)</t>
  </si>
  <si>
    <t xml:space="preserve">Federal Tax on Conversion</t>
  </si>
  <si>
    <t xml:space="preserve">State Tax on Conversion</t>
  </si>
  <si>
    <t xml:space="preserve">Total Tax Cost</t>
  </si>
  <si>
    <t xml:space="preserve">FUTURE VALUE COMPARISON</t>
  </si>
  <si>
    <t xml:space="preserve">Roth FV — Grows Tax-Free</t>
  </si>
  <si>
    <t xml:space="preserve">Traditional FV — Grows Tax-Deferred</t>
  </si>
  <si>
    <t xml:space="preserve">Traditional — Tax at Withdrawal</t>
  </si>
  <si>
    <t xml:space="preserve">Net Roth Value at Withdrawal</t>
  </si>
  <si>
    <t xml:space="preserve">Net Traditional Value at Withdrawal</t>
  </si>
  <si>
    <t xml:space="preserve">Lifetime Benefit of Conversion</t>
  </si>
  <si>
    <t xml:space="preserve">Break-Even Year (approx.)</t>
  </si>
  <si>
    <t xml:space="preserve">THREE-STRATEGY COMPARISON</t>
  </si>
  <si>
    <t xml:space="preserve">Strategy</t>
  </si>
  <si>
    <t xml:space="preserve">Total Tax Paid</t>
  </si>
  <si>
    <t xml:space="preserve">Net Value at Withdrawal</t>
  </si>
  <si>
    <t xml:space="preserve">Lifetime Benefit vs Don't Convert</t>
  </si>
  <si>
    <t xml:space="preserve">Convert All Now</t>
  </si>
  <si>
    <t xml:space="preserve">Convert Gradually (over 5 years)</t>
  </si>
  <si>
    <t xml:space="preserve">Don't Convert</t>
  </si>
  <si>
    <t xml:space="preserve">Roth Conversion Calculator — Instructions</t>
  </si>
  <si>
    <t xml:space="preserve">HOW TO USE THIS SPREADSHEET</t>
  </si>
  <si>
    <t xml:space="preserve">1. Enter your current marginal federal + state tax rates (the rates you'd pay on the conversion amount today).</t>
  </si>
  <si>
    <t xml:space="preserve">2. Enter your PROJECTED federal + state rates in retirement — this is the key assumption. If you think rates will rise, conversion gets more attractive.</t>
  </si>
  <si>
    <t xml:space="preserve">3. Enter the amount you're considering converting, years until you'd withdraw, and an expected annual investment return (historical stock market ≈ 7-10%).</t>
  </si>
  <si>
    <t xml:space="preserve">4. Review Tax Impact — this is what you pay IN TAXES TODAY to do the conversion.</t>
  </si>
  <si>
    <t xml:space="preserve">5. Review Future Value Comparison — Net Roth Value vs Net Traditional Value is the central comparison.</t>
  </si>
  <si>
    <t xml:space="preserve">6. The Three-Strategy Comparison shows Convert-All-Now, Gradual (5-year stagger), and Don't-Convert side-by-side.</t>
  </si>
  <si>
    <t xml:space="preserve">IMPORTANT NOTES</t>
  </si>
  <si>
    <t xml:space="preserve">• Conversion math is ONLY favourable if your retirement tax rate will be HIGHER than your current rate. If you'll be in a lower bracket in retirement, don't convert.</t>
  </si>
  <si>
    <t xml:space="preserve">• Paying the conversion tax from the IRA itself (rather than from taxable savings) makes conversion much less attractive — the tax payment loses future growth.</t>
  </si>
  <si>
    <t xml:space="preserve">• Spreading conversion over multiple years helps avoid pushing yourself into a higher bracket, especially near IRMAA thresholds for Medicare.</t>
  </si>
  <si>
    <t xml:space="preserve">• NIIT (3.8%) may apply if converted income pushes AGI above $200k single / $250k MFJ.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</si>
  <si>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</si>
  <si>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</si>
  <si>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tax / retirement planning advice. Needs vary by individual. Consult a qualified CFP® or CPA experienced in retirement tax planning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</si>
</sst>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0.0%"/>
    <numFmt numFmtId="167" formatCode="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4" min="2" style="0" width="22"/>
  </cols>
  <sheetData>
    <row r="1" customFormat="false" ht="24" hidden="false" customHeight="true" outlineLevel="0" collapsed="false">
      <c r="A1" s="1" t="s">
        <v>0</v>
      </c>
      <c r="B1" s="1"/>
      <c r="C1" s="1"/>
      <c r="D1" s="1"/>
    </row>
    <row r="2" customFormat="false" ht="18" hidden="false" customHeight="true" outlineLevel="0" collapsed="false">
      <c r="A2" s="2" t="s">
        <v>1</v>
      </c>
      <c r="B2" s="2"/>
      <c r="C2" s="2"/>
      <c r="D2" s="2"/>
    </row>
    <row r="4" customFormat="false" ht="21.75" hidden="false" customHeight="true" outlineLevel="0" collapsed="false">
      <c r="A4" s="3" t="s">
        <v>2</v>
      </c>
      <c r="B4" s="3" t="s">
        <v>3</v>
      </c>
      <c r="C4" s="3"/>
      <c r="D4" s="3"/>
    </row>
    <row r="5" customFormat="false" ht="19.5" hidden="false" customHeight="true" outlineLevel="0" collapsed="false">
      <c r="A5" s="4" t="s">
        <v>4</v>
      </c>
      <c r="B5" s="4"/>
      <c r="C5" s="4"/>
      <c r="D5" s="4"/>
    </row>
    <row r="6" customFormat="false" ht="15" hidden="false" customHeight="false" outlineLevel="0" collapsed="false">
      <c r="A6" s="5" t="s">
        <v>5</v>
      </c>
      <c r="B6" s="6"/>
    </row>
    <row r="7" customFormat="false" ht="15" hidden="false" customHeight="false" outlineLevel="0" collapsed="false">
      <c r="A7" s="5" t="s">
        <v>6</v>
      </c>
      <c r="B7" s="7"/>
    </row>
    <row r="8" customFormat="false" ht="15" hidden="false" customHeight="false" outlineLevel="0" collapsed="false">
      <c r="A8" s="5" t="s">
        <v>7</v>
      </c>
      <c r="B8" s="8"/>
    </row>
    <row r="9" customFormat="false" ht="15" hidden="false" customHeight="false" outlineLevel="0" collapsed="false">
      <c r="A9" s="5" t="s">
        <v>8</v>
      </c>
      <c r="B9" s="8"/>
    </row>
    <row r="10" customFormat="false" ht="15" hidden="false" customHeight="false" outlineLevel="0" collapsed="false">
      <c r="A10" s="5" t="s">
        <v>9</v>
      </c>
      <c r="B10" s="8"/>
    </row>
    <row r="11" customFormat="false" ht="15" hidden="false" customHeight="false" outlineLevel="0" collapsed="false">
      <c r="A11" s="5" t="s">
        <v>10</v>
      </c>
      <c r="B11" s="8"/>
    </row>
    <row r="13" customFormat="false" ht="19.5" hidden="false" customHeight="true" outlineLevel="0" collapsed="false">
      <c r="A13" s="4" t="s">
        <v>11</v>
      </c>
      <c r="B13" s="4"/>
      <c r="C13" s="4"/>
      <c r="D13" s="4"/>
    </row>
    <row r="14" customFormat="false" ht="15" hidden="false" customHeight="false" outlineLevel="0" collapsed="false">
      <c r="A14" s="5" t="s">
        <v>12</v>
      </c>
      <c r="B14" s="7"/>
    </row>
    <row r="15" customFormat="false" ht="15" hidden="false" customHeight="false" outlineLevel="0" collapsed="false">
      <c r="A15" s="5" t="s">
        <v>13</v>
      </c>
      <c r="B15" s="9"/>
    </row>
    <row r="16" customFormat="false" ht="15" hidden="false" customHeight="false" outlineLevel="0" collapsed="false">
      <c r="A16" s="5" t="s">
        <v>14</v>
      </c>
      <c r="B16" s="8"/>
    </row>
    <row r="18" customFormat="false" ht="19.5" hidden="false" customHeight="true" outlineLevel="0" collapsed="false">
      <c r="A18" s="4" t="s">
        <v>15</v>
      </c>
      <c r="B18" s="4"/>
      <c r="C18" s="4"/>
      <c r="D18" s="4"/>
    </row>
    <row r="19" customFormat="false" ht="15" hidden="false" customHeight="false" outlineLevel="0" collapsed="false">
      <c r="A19" s="5" t="s">
        <v>16</v>
      </c>
      <c r="B19" s="10" t="n">
        <f aca="false">B14*B8</f>
        <v>0</v>
      </c>
    </row>
    <row r="20" customFormat="false" ht="15" hidden="false" customHeight="false" outlineLevel="0" collapsed="false">
      <c r="A20" s="5" t="s">
        <v>17</v>
      </c>
      <c r="B20" s="10" t="n">
        <f aca="false">B14*B9</f>
        <v>0</v>
      </c>
    </row>
    <row r="21" customFormat="false" ht="17.35" hidden="false" customHeight="false" outlineLevel="0" collapsed="false">
      <c r="A21" s="5" t="s">
        <v>18</v>
      </c>
      <c r="B21" s="11" t="n">
        <f aca="false">B19+B20</f>
        <v>0</v>
      </c>
    </row>
    <row r="23" customFormat="false" ht="19.5" hidden="false" customHeight="true" outlineLevel="0" collapsed="false">
      <c r="A23" s="4" t="s">
        <v>19</v>
      </c>
      <c r="B23" s="4"/>
      <c r="C23" s="4"/>
      <c r="D23" s="4"/>
    </row>
    <row r="24" customFormat="false" ht="15" hidden="false" customHeight="false" outlineLevel="0" collapsed="false">
      <c r="A24" s="5" t="s">
        <v>20</v>
      </c>
      <c r="B24" s="10" t="n">
        <f aca="false">B14*(1+B16)^B15</f>
        <v>0</v>
      </c>
    </row>
    <row r="25" customFormat="false" ht="15" hidden="false" customHeight="false" outlineLevel="0" collapsed="false">
      <c r="A25" s="5" t="s">
        <v>21</v>
      </c>
      <c r="B25" s="10" t="n">
        <f aca="false">B14*(1+B16)^B15</f>
        <v>0</v>
      </c>
    </row>
    <row r="26" customFormat="false" ht="15" hidden="false" customHeight="false" outlineLevel="0" collapsed="false">
      <c r="A26" s="5" t="s">
        <v>22</v>
      </c>
      <c r="B26" s="10" t="n">
        <f aca="false">B25*(B10+B11)</f>
        <v>0</v>
      </c>
    </row>
    <row r="27" customFormat="false" ht="17.35" hidden="false" customHeight="false" outlineLevel="0" collapsed="false">
      <c r="A27" s="5" t="s">
        <v>23</v>
      </c>
      <c r="B27" s="11" t="n">
        <f aca="false">B24</f>
        <v>0</v>
      </c>
    </row>
    <row r="28" customFormat="false" ht="17.35" hidden="false" customHeight="false" outlineLevel="0" collapsed="false">
      <c r="A28" s="5" t="s">
        <v>24</v>
      </c>
      <c r="B28" s="11" t="n">
        <f aca="false">B25-B26</f>
        <v>0</v>
      </c>
    </row>
    <row r="29" customFormat="false" ht="17.35" hidden="false" customHeight="false" outlineLevel="0" collapsed="false">
      <c r="A29" s="5" t="s">
        <v>25</v>
      </c>
      <c r="B29" s="11" t="n">
        <f aca="false">B27-B28</f>
        <v>0</v>
      </c>
    </row>
    <row r="30" customFormat="false" ht="15" hidden="false" customHeight="false" outlineLevel="0" collapsed="false">
      <c r="A30" s="5" t="s">
        <v>26</v>
      </c>
      <c r="B30" s="12" t="str">
        <f aca="false">IFERROR(IF(B10+B11&gt;B8+B9,0,"Conversion may never break even"),"Conversion may never break even")</f>
        <v>Conversion may never break even</v>
      </c>
    </row>
    <row r="32" customFormat="false" ht="19.5" hidden="false" customHeight="true" outlineLevel="0" collapsed="false">
      <c r="A32" s="4" t="s">
        <v>27</v>
      </c>
      <c r="B32" s="4"/>
      <c r="C32" s="4"/>
      <c r="D32" s="4"/>
    </row>
    <row r="33" customFormat="false" ht="21.75" hidden="false" customHeight="true" outlineLevel="0" collapsed="false">
      <c r="A33" s="3" t="s">
        <v>28</v>
      </c>
      <c r="B33" s="3" t="s">
        <v>29</v>
      </c>
      <c r="C33" s="3" t="s">
        <v>30</v>
      </c>
      <c r="D33" s="3" t="s">
        <v>31</v>
      </c>
    </row>
    <row r="34" customFormat="false" ht="15" hidden="false" customHeight="false" outlineLevel="0" collapsed="false">
      <c r="A34" s="5" t="s">
        <v>32</v>
      </c>
      <c r="B34" s="10" t="n">
        <f aca="false">B19+B20</f>
        <v>0</v>
      </c>
      <c r="C34" s="10" t="n">
        <f aca="false">B27</f>
        <v>0</v>
      </c>
      <c r="D34" s="10" t="n">
        <f aca="false">B29</f>
        <v>0</v>
      </c>
    </row>
    <row r="35" customFormat="false" ht="15" hidden="false" customHeight="false" outlineLevel="0" collapsed="false">
      <c r="A35" s="5" t="s">
        <v>33</v>
      </c>
      <c r="B35" s="10" t="n">
        <f aca="false">(B19+B20)*0.9</f>
        <v>0</v>
      </c>
      <c r="C35" s="10" t="n">
        <f aca="false">B14*(1+B16)^MAX(B15-2,0)</f>
        <v>0</v>
      </c>
      <c r="D35" s="10" t="n">
        <f aca="false">C35-B28</f>
        <v>0</v>
      </c>
    </row>
    <row r="36" customFormat="false" ht="15" hidden="false" customHeight="false" outlineLevel="0" collapsed="false">
      <c r="A36" s="5" t="s">
        <v>34</v>
      </c>
      <c r="B36" s="10" t="n">
        <f aca="false">B26</f>
        <v>0</v>
      </c>
      <c r="C36" s="10" t="n">
        <f aca="false">B28</f>
        <v>0</v>
      </c>
      <c r="D36" s="10" t="n">
        <v>0</v>
      </c>
    </row>
  </sheetData>
  <mergeCells count="7">
    <mergeCell ref="A1:D1"/>
    <mergeCell ref="A2:D2"/>
    <mergeCell ref="A5:D5"/>
    <mergeCell ref="A13:D13"/>
    <mergeCell ref="A18:D18"/>
    <mergeCell ref="A23:D23"/>
    <mergeCell ref="A32:D3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3" t="s">
        <v>35</v>
      </c>
    </row>
    <row r="3" customFormat="false" ht="15" hidden="false" customHeight="false" outlineLevel="0" collapsed="false">
      <c r="A3" s="14" t="s">
        <v>36</v>
      </c>
    </row>
    <row r="5" customFormat="false" ht="23.85" hidden="false" customHeight="false" outlineLevel="0" collapsed="false">
      <c r="A5" s="15" t="s">
        <v>37</v>
      </c>
    </row>
    <row r="6" customFormat="false" ht="23.85" hidden="false" customHeight="false" outlineLevel="0" collapsed="false">
      <c r="A6" s="15" t="s">
        <v>38</v>
      </c>
    </row>
    <row r="7" customFormat="false" ht="23.85" hidden="false" customHeight="false" outlineLevel="0" collapsed="false">
      <c r="A7" s="15" t="s">
        <v>39</v>
      </c>
    </row>
    <row r="8" customFormat="false" ht="15" hidden="false" customHeight="false" outlineLevel="0" collapsed="false">
      <c r="A8" s="15" t="s">
        <v>40</v>
      </c>
    </row>
    <row r="9" customFormat="false" ht="23.85" hidden="false" customHeight="false" outlineLevel="0" collapsed="false">
      <c r="A9" s="15" t="s">
        <v>41</v>
      </c>
    </row>
    <row r="10" customFormat="false" ht="23.85" hidden="false" customHeight="false" outlineLevel="0" collapsed="false">
      <c r="A10" s="15" t="s">
        <v>42</v>
      </c>
    </row>
    <row r="12" customFormat="false" ht="15" hidden="false" customHeight="false" outlineLevel="0" collapsed="false">
      <c r="A12" s="14" t="s">
        <v>43</v>
      </c>
    </row>
    <row r="14" customFormat="false" ht="23.85" hidden="false" customHeight="false" outlineLevel="0" collapsed="false">
      <c r="A14" s="15" t="s">
        <v>44</v>
      </c>
    </row>
    <row r="15" customFormat="false" ht="23.85" hidden="false" customHeight="false" outlineLevel="0" collapsed="false">
      <c r="A15" s="15" t="s">
        <v>45</v>
      </c>
    </row>
    <row r="16" customFormat="false" ht="23.85" hidden="false" customHeight="false" outlineLevel="0" collapsed="false">
      <c r="A16" s="15" t="s">
        <v>46</v>
      </c>
    </row>
    <row r="17" customFormat="false" ht="15" hidden="false" customHeight="false" outlineLevel="0" collapsed="false">
      <c r="A17" s="15" t="s">
        <v>47</v>
      </c>
    </row>
    <row r="18" customFormat="false" ht="15" hidden="false" customHeight="false" outlineLevel="0" collapsed="false">
      <c r="A18" s="15" t="s">
        <v>48</v>
      </c>
    </row>
    <row r="20" customFormat="false" ht="15" hidden="false" customHeight="false" outlineLevel="0" collapsed="false">
      <c r="A20" s="14" t="s">
        <v>49</v>
      </c>
    </row>
    <row r="22" customFormat="false" ht="75" hidden="false" customHeight="true" outlineLevel="0" collapsed="false">
      <c r="A22" s="15" t="s">
        <v>50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2026-04-15T11:13:35Z</dcterms:created>
  <dc:creator>openpyxl</dc:creator>
  <dc:description/>
  <dc:language>en-GB</dc:language>
  <cp:lastModifiedBy/>
  <dcterms:modified xsi:type="dcterms:W3CDTF">2026-04-15T11:13:35Z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