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ide-by-Side Comparison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<sst xmlns="http://schemas.openxmlformats.org/spreadsheetml/2006/main" count="43" uniqueCount="43">
  <si>
    <t xml:space="preserve">House Hack vs Traditional Rental Calculator</t>
  </si>
  <si>
    <t xml:space="preserve">Compare owner-occupied FHA vs traditional investment property economics</t>
  </si>
  <si>
    <t xml:space="preserve">Item</t>
  </si>
  <si>
    <t xml:space="preserve">House Hack</t>
  </si>
  <si>
    <t xml:space="preserve">Traditional Rental</t>
  </si>
  <si>
    <t xml:space="preserve">PROPERTY DETAILS (shared)</t>
  </si>
  <si>
    <t xml:space="preserve">Purchase Price ($)</t>
  </si>
  <si>
    <t xml:space="preserve">Number of Units</t>
  </si>
  <si>
    <t xml:space="preserve">Market Rent Per Unit ($/month)</t>
  </si>
  <si>
    <t xml:space="preserve">DOWN PAYMENT &amp; FINANCING</t>
  </si>
  <si>
    <t xml:space="preserve">Down Payment % (House Hack: 3.5% FHA, Rental: 25%)</t>
  </si>
  <si>
    <t xml:space="preserve">Down Payment ($)</t>
  </si>
  <si>
    <t xml:space="preserve">Interest Rate (%)</t>
  </si>
  <si>
    <t xml:space="preserve">Loan Term (years)</t>
  </si>
  <si>
    <t xml:space="preserve">Closing Costs ($)</t>
  </si>
  <si>
    <t xml:space="preserve">Total Cash Required</t>
  </si>
  <si>
    <t xml:space="preserve">MONTHLY CASH FLOW</t>
  </si>
  <si>
    <t xml:space="preserve">Loan Amount</t>
  </si>
  <si>
    <t xml:space="preserve">Monthly Mortgage Payment (P&amp;I)</t>
  </si>
  <si>
    <t xml:space="preserve">Taxes + Insurance + Maintenance ($/mo)</t>
  </si>
  <si>
    <t xml:space="preserve">Rental Income ($/mo)</t>
  </si>
  <si>
    <t xml:space="preserve">Net Monthly Housing Cost / Cash Flow</t>
  </si>
  <si>
    <t xml:space="preserve">RETURN METRICS</t>
  </si>
  <si>
    <t xml:space="preserve">Cash-on-Cash Return (annualised)</t>
  </si>
  <si>
    <t xml:space="preserve">Assumed Annual Appreciation (%)</t>
  </si>
  <si>
    <t xml:space="preserve">5-Year Equity from Appreciation</t>
  </si>
  <si>
    <t xml:space="preserve">House Hack vs Traditional Rental Calculator — Instructions</t>
  </si>
  <si>
    <t xml:space="preserve">HOW TO USE THIS SPREADSHEET</t>
  </si>
  <si>
    <t xml:space="preserve">1. Enter shared Property Details: purchase price, number of units, market rent per unit.</t>
  </si>
  <si>
    <t xml:space="preserve">2. Set Down Payment %: House Hack uses FHA (3.5%); Traditional Rental typically requires 25%.</t>
  </si>
  <si>
    <t xml:space="preserve">3. Enter each path's interest rate (rental rates usually 0.75-1% higher), loan term, and closing costs.</t>
  </si>
  <si>
    <t xml:space="preserve">4. Total Cash Required calculates automatically.</t>
  </si>
  <si>
    <t xml:space="preserve">5. For Monthly Cash Flow, enter Taxes + Insurance + Maintenance per month. Rental Income auto-calculates — House Hack is (units − 1) × rent, Rental is units × rent.</t>
  </si>
  <si>
    <t xml:space="preserve">6. Review Cash-on-Cash Return: House Hack savings vs. market rent / cash invested; Rental cash flow × 12 / cash invested.</t>
  </si>
  <si>
    <t xml:space="preserve">7. 5-Year Equity from Appreciation lets you compare long-term wealth building.</t>
  </si>
  <si>
    <t xml:space="preserve">IMPORTANT NOTES</t>
  </si>
  <si>
    <t xml:space="preserve">• House Hack requires you LIVE in one unit for at least 12 months under FHA rules.</t>
  </si>
  <si>
    <t xml:space="preserve">• FHA loans carry MIP (mortgage insurance premium) for the life of the loan unless you refinance — factor this in.</t>
  </si>
  <si>
    <t xml:space="preserve">• Traditional rental requires stronger DSCR and reserves; expect lender to require 6+ months of payments in cash reserves.</t>
  </si>
  <si>
    <t xml:space="preserve">• House hacking appreciation and principal paydown aren't reflected in Net Monthly Cost — but they're real wealth accumulation.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</si>
  <si>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</si>
  <si>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</si>
  <si>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real estate / mortgage advice. Needs vary by individual. Consult a qualified mortgage loan officer and real estate CPA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</si>
</sst>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#,##0"/>
    <numFmt numFmtId="167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3" min="2" style="0" width="22"/>
  </cols>
  <sheetData>
    <row r="1" customFormat="false" ht="24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2" t="s">
        <v>1</v>
      </c>
      <c r="B2" s="2"/>
      <c r="C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</row>
    <row r="5" customFormat="false" ht="19.5" hidden="false" customHeight="true" outlineLevel="0" collapsed="false">
      <c r="A5" s="4" t="s">
        <v>5</v>
      </c>
      <c r="B5" s="4"/>
      <c r="C5" s="4"/>
    </row>
    <row r="6" customFormat="false" ht="15" hidden="false" customHeight="false" outlineLevel="0" collapsed="false">
      <c r="A6" s="5" t="s">
        <v>6</v>
      </c>
      <c r="B6" s="6"/>
      <c r="C6" s="7" t="n">
        <f aca="false">B6</f>
        <v>0</v>
      </c>
    </row>
    <row r="7" customFormat="false" ht="15" hidden="false" customHeight="false" outlineLevel="0" collapsed="false">
      <c r="A7" s="5" t="s">
        <v>7</v>
      </c>
      <c r="B7" s="8"/>
      <c r="C7" s="9" t="n">
        <f aca="false">B7</f>
        <v>0</v>
      </c>
    </row>
    <row r="8" customFormat="false" ht="15" hidden="false" customHeight="false" outlineLevel="0" collapsed="false">
      <c r="A8" s="5" t="s">
        <v>8</v>
      </c>
      <c r="B8" s="6"/>
      <c r="C8" s="7" t="n">
        <f aca="false">B8</f>
        <v>0</v>
      </c>
    </row>
    <row r="10" customFormat="false" ht="19.5" hidden="false" customHeight="true" outlineLevel="0" collapsed="false">
      <c r="A10" s="4" t="s">
        <v>9</v>
      </c>
      <c r="B10" s="4"/>
      <c r="C10" s="4"/>
    </row>
    <row r="11" customFormat="false" ht="15" hidden="false" customHeight="false" outlineLevel="0" collapsed="false">
      <c r="A11" s="5" t="s">
        <v>10</v>
      </c>
      <c r="B11" s="10"/>
      <c r="C11" s="10"/>
    </row>
    <row r="12" customFormat="false" ht="15" hidden="false" customHeight="false" outlineLevel="0" collapsed="false">
      <c r="A12" s="5" t="s">
        <v>11</v>
      </c>
      <c r="B12" s="7" t="n">
        <f aca="false">B6*B11</f>
        <v>0</v>
      </c>
      <c r="C12" s="7" t="n">
        <f aca="false">C6*C11</f>
        <v>0</v>
      </c>
    </row>
    <row r="13" customFormat="false" ht="15" hidden="false" customHeight="false" outlineLevel="0" collapsed="false">
      <c r="A13" s="5" t="s">
        <v>12</v>
      </c>
      <c r="B13" s="10"/>
      <c r="C13" s="10"/>
    </row>
    <row r="14" customFormat="false" ht="15" hidden="false" customHeight="false" outlineLevel="0" collapsed="false">
      <c r="A14" s="5" t="s">
        <v>13</v>
      </c>
      <c r="B14" s="8"/>
      <c r="C14" s="8"/>
    </row>
    <row r="15" customFormat="false" ht="15" hidden="false" customHeight="false" outlineLevel="0" collapsed="false">
      <c r="A15" s="5" t="s">
        <v>14</v>
      </c>
      <c r="B15" s="6"/>
      <c r="C15" s="6"/>
    </row>
    <row r="16" customFormat="false" ht="17.35" hidden="false" customHeight="false" outlineLevel="0" collapsed="false">
      <c r="A16" s="5" t="s">
        <v>15</v>
      </c>
      <c r="B16" s="11" t="n">
        <f aca="false">B12+B15</f>
        <v>0</v>
      </c>
      <c r="C16" s="11" t="n">
        <f aca="false">C12+C15</f>
        <v>0</v>
      </c>
    </row>
    <row r="18" customFormat="false" ht="19.5" hidden="false" customHeight="true" outlineLevel="0" collapsed="false">
      <c r="A18" s="4" t="s">
        <v>16</v>
      </c>
      <c r="B18" s="4"/>
      <c r="C18" s="4"/>
    </row>
    <row r="19" customFormat="false" ht="15" hidden="false" customHeight="false" outlineLevel="0" collapsed="false">
      <c r="A19" s="5" t="s">
        <v>17</v>
      </c>
      <c r="B19" s="7" t="n">
        <f aca="false">B6-B12</f>
        <v>0</v>
      </c>
      <c r="C19" s="7" t="n">
        <f aca="false">C6-C12</f>
        <v>0</v>
      </c>
    </row>
    <row r="20" customFormat="false" ht="15" hidden="false" customHeight="false" outlineLevel="0" collapsed="false">
      <c r="A20" s="5" t="s">
        <v>18</v>
      </c>
      <c r="B20" s="7" t="n">
        <f aca="false">IFERROR(-PMT(B13/12,B14*12,B19),0)</f>
        <v>0</v>
      </c>
      <c r="C20" s="7" t="n">
        <f aca="false">IFERROR(-PMT(C13/12,C14*12,C19),0)</f>
        <v>0</v>
      </c>
    </row>
    <row r="21" customFormat="false" ht="15" hidden="false" customHeight="false" outlineLevel="0" collapsed="false">
      <c r="A21" s="5" t="s">
        <v>19</v>
      </c>
      <c r="B21" s="6"/>
      <c r="C21" s="6"/>
    </row>
    <row r="22" customFormat="false" ht="15" hidden="false" customHeight="false" outlineLevel="0" collapsed="false">
      <c r="A22" s="5" t="s">
        <v>20</v>
      </c>
      <c r="B22" s="7" t="n">
        <f aca="false">MAX(0,(B7-1))*B8</f>
        <v>0</v>
      </c>
      <c r="C22" s="7" t="n">
        <f aca="false">C7*C8</f>
        <v>0</v>
      </c>
    </row>
    <row r="23" customFormat="false" ht="17.35" hidden="false" customHeight="false" outlineLevel="0" collapsed="false">
      <c r="A23" s="5" t="s">
        <v>21</v>
      </c>
      <c r="B23" s="11" t="n">
        <f aca="false">B20+B21-B22</f>
        <v>0</v>
      </c>
      <c r="C23" s="11" t="n">
        <f aca="false">C22-C20-C21</f>
        <v>0</v>
      </c>
    </row>
    <row r="25" customFormat="false" ht="19.5" hidden="false" customHeight="true" outlineLevel="0" collapsed="false">
      <c r="A25" s="4" t="s">
        <v>22</v>
      </c>
      <c r="B25" s="4"/>
      <c r="C25" s="4"/>
    </row>
    <row r="26" customFormat="false" ht="17.35" hidden="false" customHeight="false" outlineLevel="0" collapsed="false">
      <c r="A26" s="5" t="s">
        <v>23</v>
      </c>
      <c r="B26" s="12" t="n">
        <f aca="false">IFERROR(((B8-B23)*12)/B16,0)</f>
        <v>0</v>
      </c>
      <c r="C26" s="12" t="n">
        <f aca="false">IFERROR((C23*12)/C16,0)</f>
        <v>0</v>
      </c>
    </row>
    <row r="27" customFormat="false" ht="15" hidden="false" customHeight="false" outlineLevel="0" collapsed="false">
      <c r="A27" s="5" t="s">
        <v>24</v>
      </c>
      <c r="B27" s="10"/>
      <c r="C27" s="10"/>
    </row>
    <row r="28" customFormat="false" ht="15" hidden="false" customHeight="false" outlineLevel="0" collapsed="false">
      <c r="A28" s="5" t="s">
        <v>25</v>
      </c>
      <c r="B28" s="7" t="n">
        <f aca="false">B6*((1+B27)^5-1)</f>
        <v>0</v>
      </c>
      <c r="C28" s="7" t="n">
        <f aca="false">C6*((1+C27)^5-1)</f>
        <v>0</v>
      </c>
    </row>
  </sheetData>
  <mergeCells count="6">
    <mergeCell ref="A1:C1"/>
    <mergeCell ref="A2:C2"/>
    <mergeCell ref="A5:C5"/>
    <mergeCell ref="A10:C10"/>
    <mergeCell ref="A18:C18"/>
    <mergeCell ref="A25:C25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3" t="s">
        <v>26</v>
      </c>
    </row>
    <row r="3" customFormat="false" ht="15" hidden="false" customHeight="false" outlineLevel="0" collapsed="false">
      <c r="A3" s="14" t="s">
        <v>27</v>
      </c>
    </row>
    <row r="5" customFormat="false" ht="15" hidden="false" customHeight="false" outlineLevel="0" collapsed="false">
      <c r="A5" s="15" t="s">
        <v>28</v>
      </c>
    </row>
    <row r="6" customFormat="false" ht="15" hidden="false" customHeight="false" outlineLevel="0" collapsed="false">
      <c r="A6" s="15" t="s">
        <v>29</v>
      </c>
    </row>
    <row r="7" customFormat="false" ht="23.85" hidden="false" customHeight="false" outlineLevel="0" collapsed="false">
      <c r="A7" s="15" t="s">
        <v>30</v>
      </c>
    </row>
    <row r="8" customFormat="false" ht="15" hidden="false" customHeight="false" outlineLevel="0" collapsed="false">
      <c r="A8" s="15" t="s">
        <v>31</v>
      </c>
    </row>
    <row r="9" customFormat="false" ht="23.85" hidden="false" customHeight="false" outlineLevel="0" collapsed="false">
      <c r="A9" s="15" t="s">
        <v>32</v>
      </c>
    </row>
    <row r="10" customFormat="false" ht="23.85" hidden="false" customHeight="false" outlineLevel="0" collapsed="false">
      <c r="A10" s="15" t="s">
        <v>33</v>
      </c>
    </row>
    <row r="11" customFormat="false" ht="15" hidden="false" customHeight="false" outlineLevel="0" collapsed="false">
      <c r="A11" s="15" t="s">
        <v>34</v>
      </c>
    </row>
    <row r="13" customFormat="false" ht="15" hidden="false" customHeight="false" outlineLevel="0" collapsed="false">
      <c r="A13" s="14" t="s">
        <v>35</v>
      </c>
    </row>
    <row r="15" customFormat="false" ht="15" hidden="false" customHeight="false" outlineLevel="0" collapsed="false">
      <c r="A15" s="15" t="s">
        <v>36</v>
      </c>
    </row>
    <row r="16" customFormat="false" ht="23.85" hidden="false" customHeight="false" outlineLevel="0" collapsed="false">
      <c r="A16" s="15" t="s">
        <v>37</v>
      </c>
    </row>
    <row r="17" customFormat="false" ht="23.85" hidden="false" customHeight="false" outlineLevel="0" collapsed="false">
      <c r="A17" s="15" t="s">
        <v>38</v>
      </c>
    </row>
    <row r="18" customFormat="false" ht="23.85" hidden="false" customHeight="false" outlineLevel="0" collapsed="false">
      <c r="A18" s="15" t="s">
        <v>39</v>
      </c>
    </row>
    <row r="19" customFormat="false" ht="15" hidden="false" customHeight="false" outlineLevel="0" collapsed="false">
      <c r="A19" s="15" t="s">
        <v>40</v>
      </c>
    </row>
    <row r="21" customFormat="false" ht="15" hidden="false" customHeight="false" outlineLevel="0" collapsed="false">
      <c r="A21" s="14" t="s">
        <v>41</v>
      </c>
    </row>
    <row r="23" customFormat="false" ht="75" hidden="false" customHeight="true" outlineLevel="0" collapsed="false">
      <c r="A23" s="15" t="s">
        <v>42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2026-04-15T11:34:05Z</dcterms:created>
  <dc:creator>openpyxl</dc:creator>
  <dc:description/>
  <dc:language>en-GB</dc:language>
  <cp:lastModifiedBy/>
  <dcterms:modified xsi:type="dcterms:W3CDTF">2026-04-15T11:34:05Z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