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Fund Calculator" sheetId="1" state="visible" r:id="rId3"/>
    <sheet name="Instruction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<sst xmlns="http://schemas.openxmlformats.org/spreadsheetml/2006/main" count="47" uniqueCount="47">
  <si>
    <t xml:space="preserve">Emergency Fund Calculator</t>
  </si>
  <si>
    <t xml:space="preserve">Size your emergency fund based on your income stability, dependents, and risk</t>
  </si>
  <si>
    <t xml:space="preserve">Item</t>
  </si>
  <si>
    <t xml:space="preserve">Value</t>
  </si>
  <si>
    <t xml:space="preserve">YOUR FINANCIAL PROFILE</t>
  </si>
  <si>
    <t xml:space="preserve">Monthly Essential Expenses ($)</t>
  </si>
  <si>
    <t xml:space="preserve">Monthly Fixed Debt Payments ($)</t>
  </si>
  <si>
    <t xml:space="preserve">Employment Type (Stable W-2 / Moderate / High-Risk Freelance)</t>
  </si>
  <si>
    <t xml:space="preserve">Income Sources (Dual / Single / Variable)</t>
  </si>
  <si>
    <t xml:space="preserve">Number of Dependents</t>
  </si>
  <si>
    <t xml:space="preserve">Health Insurance Deductible / OOP Max ($)</t>
  </si>
  <si>
    <t xml:space="preserve">Has Disability Insurance (Yes/No)</t>
  </si>
  <si>
    <t xml:space="preserve">RISK ASSESSMENT</t>
  </si>
  <si>
    <t xml:space="preserve">Risk Score (0-10)</t>
  </si>
  <si>
    <t xml:space="preserve">Recommended Months of Expenses</t>
  </si>
  <si>
    <t xml:space="preserve">Dollar Target</t>
  </si>
  <si>
    <t xml:space="preserve">YOUR PROGRESS</t>
  </si>
  <si>
    <t xml:space="preserve">Current Emergency Fund Balance ($)</t>
  </si>
  <si>
    <t xml:space="preserve">Funding Level (% of target)</t>
  </si>
  <si>
    <t xml:space="preserve">Gap to Target ($)</t>
  </si>
  <si>
    <t xml:space="preserve">Monthly Savings to Reach in 12 Months</t>
  </si>
  <si>
    <t xml:space="preserve">Monthly Savings to Reach in 6 Months</t>
  </si>
  <si>
    <t xml:space="preserve">ALTERNATIVE TARGETS</t>
  </si>
  <si>
    <t xml:space="preserve">Months of Expenses</t>
  </si>
  <si>
    <t xml:space="preserve">Dollar Amount</t>
  </si>
  <si>
    <t xml:space="preserve">Current Funding %</t>
  </si>
  <si>
    <t xml:space="preserve">Monthly to Reach in 12mo</t>
  </si>
  <si>
    <t xml:space="preserve">3 months</t>
  </si>
  <si>
    <t xml:space="preserve">6 months</t>
  </si>
  <si>
    <t xml:space="preserve">9 months</t>
  </si>
  <si>
    <t xml:space="preserve">12 months</t>
  </si>
  <si>
    <t xml:space="preserve">Emergency Fund Calculator — Instructions</t>
  </si>
  <si>
    <t xml:space="preserve">HOW TO USE THIS SPREADSHEET</t>
  </si>
  <si>
    <t xml:space="preserve">1. Enter your Monthly Essential Expenses — only things you MUST pay (housing, utilities, food, minimum debt). Not dining out, subscriptions, or travel.</t>
  </si>
  <si>
    <t xml:space="preserve">2. Enter Monthly Fixed Debt Payments separately (mortgage, student loans, car).</t>
  </si>
  <si>
    <t xml:space="preserve">3. Select your Employment Type and Income Sources to reflect income volatility.</t>
  </si>
  <si>
    <t xml:space="preserve">4. Dependents, high Health OOP Max, and lack of disability insurance all bump the risk score.</t>
  </si>
  <si>
    <t xml:space="preserve">5. The tool calculates a Risk Score (0-10) and maps it to a recommended 3-12 months of expenses.</t>
  </si>
  <si>
    <t xml:space="preserve">6. Enter your current emergency fund balance to see funding progress and monthly savings needed to close the gap.</t>
  </si>
  <si>
    <t xml:space="preserve">IMPORTANT NOTES</t>
  </si>
  <si>
    <t xml:space="preserve">• Emergency funds should be in HIGH-YIELD SAVINGS — not invested. The return doesn't matter; availability does.</t>
  </si>
  <si>
    <t xml:space="preserve">• Don't confuse an emergency fund with a sinking fund. Planned future expenses (car repair, medical copays, appliance replacement) belong in a separate account.</t>
  </si>
  <si>
    <t xml:space="preserve">• If you have high-interest debt (credit cards at 20%+), build a SMALL emergency fund ($1k-$2k) first, aggressively pay down debt, THEN complete the fund.</t>
  </si>
  <si>
    <t xml:space="preserve">• Variable income earners (freelancers, commission-based) should lean toward 9-12 months even if other risk factors suggest less.</t>
  </si>
  <si>
    <t xml:space="preserve">• Yellow cells = your input. Formulas update automatically.</t>
  </si>
  <si>
    <t xml:space="preserve">DISCLAIMER</t>
  </si>
  <si>
    <t xml:space="preserve">This spreadsheet is provided for informational and educational purposes only and does not constitute financial planning advice. Needs vary by individual. Consult a qualified fee-only financial planner before making decisions based on this tool. SpreadsheetTemplates.info is not liable for decisions made based on the information provided by this spreadsheet.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</si>
</sst>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"/>
    <numFmt numFmtId="166" formatCode="#,##0"/>
    <numFmt numFmtId="167" formatCode="0.0"/>
    <numFmt numFmtId="168" formatCode="0.0%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2"/>
      <color rgb="FF1B3A5C"/>
      <name val="Arial"/>
      <family val="0"/>
      <charset val="1"/>
    </font>
    <font>
      <sz val="10"/>
      <color rgb="FF1A1A1A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4"/>
      <color rgb="FF1B3A5C"/>
      <name val="Arial"/>
      <family val="0"/>
      <charset val="1"/>
    </font>
    <font>
      <b val="true"/>
      <sz val="11"/>
      <color rgb="FF1B3A5C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B3A5C"/>
        <bgColor rgb="FF333399"/>
      </patternFill>
    </fill>
    <fill>
      <patternFill patternType="solid">
        <fgColor rgb="FF2E6B9E"/>
        <bgColor rgb="FF666699"/>
      </patternFill>
    </fill>
    <fill>
      <patternFill patternType="solid">
        <fgColor rgb="FFE8F1F8"/>
        <bgColor rgb="FFFFF9E6"/>
      </patternFill>
    </fill>
    <fill>
      <patternFill patternType="solid">
        <fgColor rgb="FFFFF9E6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9D9D9"/>
      </left>
      <right/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4A843"/>
      </left>
      <right style="thin">
        <color rgb="FFD4A843"/>
      </right>
      <top style="thin">
        <color rgb="FFD4A843"/>
      </top>
      <bottom style="thin">
        <color rgb="FFD4A84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E6"/>
      <rgbColor rgb="FFE8F1F8"/>
      <rgbColor rgb="FF660066"/>
      <rgbColor rgb="FFFF8080"/>
      <rgbColor rgb="FF2E6B9E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4A843"/>
      <rgbColor rgb="FFFF6600"/>
      <rgbColor rgb="FF666699"/>
      <rgbColor rgb="FF969696"/>
      <rgbColor rgb="FF1B3A5C"/>
      <rgbColor rgb="FF27AE60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4"/>
    <col collapsed="false" customWidth="true" hidden="false" outlineLevel="0" max="5" min="2" style="0" width="18"/>
  </cols>
  <sheetData>
    <row r="1" customFormat="false" ht="24" hidden="false" customHeight="true" outlineLevel="0" collapsed="false">
      <c r="A1" s="1" t="s">
        <v>0</v>
      </c>
      <c r="B1" s="1"/>
      <c r="C1" s="1"/>
      <c r="D1" s="1"/>
      <c r="E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</row>
    <row r="4" customFormat="false" ht="21.75" hidden="false" customHeight="true" outlineLevel="0" collapsed="false">
      <c r="A4" s="3" t="s">
        <v>2</v>
      </c>
      <c r="B4" s="3" t="s">
        <v>3</v>
      </c>
      <c r="C4" s="3"/>
      <c r="D4" s="3"/>
      <c r="E4" s="3"/>
    </row>
    <row r="5" customFormat="false" ht="19.5" hidden="false" customHeight="true" outlineLevel="0" collapsed="false">
      <c r="A5" s="4" t="s">
        <v>4</v>
      </c>
      <c r="B5" s="4"/>
      <c r="C5" s="4"/>
      <c r="D5" s="4"/>
      <c r="E5" s="4"/>
    </row>
    <row r="6" customFormat="false" ht="15" hidden="false" customHeight="false" outlineLevel="0" collapsed="false">
      <c r="A6" s="5" t="s">
        <v>5</v>
      </c>
      <c r="B6" s="6"/>
    </row>
    <row r="7" customFormat="false" ht="15" hidden="false" customHeight="false" outlineLevel="0" collapsed="false">
      <c r="A7" s="5" t="s">
        <v>6</v>
      </c>
      <c r="B7" s="6"/>
    </row>
    <row r="8" customFormat="false" ht="15" hidden="false" customHeight="false" outlineLevel="0" collapsed="false">
      <c r="A8" s="5" t="s">
        <v>7</v>
      </c>
      <c r="B8" s="7"/>
    </row>
    <row r="9" customFormat="false" ht="15" hidden="false" customHeight="false" outlineLevel="0" collapsed="false">
      <c r="A9" s="5" t="s">
        <v>8</v>
      </c>
      <c r="B9" s="7"/>
    </row>
    <row r="10" customFormat="false" ht="15" hidden="false" customHeight="false" outlineLevel="0" collapsed="false">
      <c r="A10" s="5" t="s">
        <v>9</v>
      </c>
      <c r="B10" s="8"/>
    </row>
    <row r="11" customFormat="false" ht="15" hidden="false" customHeight="false" outlineLevel="0" collapsed="false">
      <c r="A11" s="5" t="s">
        <v>10</v>
      </c>
      <c r="B11" s="6"/>
    </row>
    <row r="12" customFormat="false" ht="15" hidden="false" customHeight="false" outlineLevel="0" collapsed="false">
      <c r="A12" s="5" t="s">
        <v>11</v>
      </c>
      <c r="B12" s="7"/>
    </row>
    <row r="14" customFormat="false" ht="19.5" hidden="false" customHeight="true" outlineLevel="0" collapsed="false">
      <c r="A14" s="4" t="s">
        <v>12</v>
      </c>
      <c r="B14" s="4"/>
      <c r="C14" s="4"/>
      <c r="D14" s="4"/>
      <c r="E14" s="4"/>
    </row>
    <row r="15" customFormat="false" ht="15" hidden="false" customHeight="false" outlineLevel="0" collapsed="false">
      <c r="A15" s="5" t="s">
        <v>13</v>
      </c>
      <c r="B15" s="9" t="n">
        <f aca="false">MIN(10,IF(B8="Stable W-2",0,IF(B8="Moderate",2,IF(B8="High-Risk Freelance",4,2)))+IF(B9="Dual",0,IF(B9="Single",1.5,IF(B9="Variable",3,1.5)))+MIN(3,IFERROR(B10*0.5,0))+IF(B11&gt;8000,1,0)+IF(B12="No",1,0))</f>
        <v>3.5</v>
      </c>
    </row>
    <row r="16" customFormat="false" ht="15" hidden="false" customHeight="false" outlineLevel="0" collapsed="false">
      <c r="A16" s="5" t="s">
        <v>14</v>
      </c>
      <c r="B16" s="9" t="n">
        <f aca="false">MIN(12,MAX(3,3+B15*0.9))</f>
        <v>6.15</v>
      </c>
    </row>
    <row r="17" customFormat="false" ht="17.35" hidden="false" customHeight="false" outlineLevel="0" collapsed="false">
      <c r="A17" s="5" t="s">
        <v>15</v>
      </c>
      <c r="B17" s="10" t="n">
        <f aca="false">(B6+B7)*B16</f>
        <v>0</v>
      </c>
    </row>
    <row r="19" customFormat="false" ht="19.5" hidden="false" customHeight="true" outlineLevel="0" collapsed="false">
      <c r="A19" s="4" t="s">
        <v>16</v>
      </c>
      <c r="B19" s="4"/>
      <c r="C19" s="4"/>
      <c r="D19" s="4"/>
      <c r="E19" s="4"/>
    </row>
    <row r="20" customFormat="false" ht="15" hidden="false" customHeight="false" outlineLevel="0" collapsed="false">
      <c r="A20" s="5" t="s">
        <v>17</v>
      </c>
      <c r="B20" s="6"/>
    </row>
    <row r="21" customFormat="false" ht="17.35" hidden="false" customHeight="false" outlineLevel="0" collapsed="false">
      <c r="A21" s="5" t="s">
        <v>18</v>
      </c>
      <c r="B21" s="11" t="n">
        <f aca="false">IFERROR(B20/B17,0)</f>
        <v>0</v>
      </c>
    </row>
    <row r="22" customFormat="false" ht="15" hidden="false" customHeight="false" outlineLevel="0" collapsed="false">
      <c r="A22" s="5" t="s">
        <v>19</v>
      </c>
      <c r="B22" s="12" t="n">
        <f aca="false">MAX(0,B17-B20)</f>
        <v>0</v>
      </c>
    </row>
    <row r="23" customFormat="false" ht="15" hidden="false" customHeight="false" outlineLevel="0" collapsed="false">
      <c r="A23" s="5" t="s">
        <v>20</v>
      </c>
      <c r="B23" s="12" t="n">
        <f aca="false">B22/12</f>
        <v>0</v>
      </c>
    </row>
    <row r="24" customFormat="false" ht="15" hidden="false" customHeight="false" outlineLevel="0" collapsed="false">
      <c r="A24" s="5" t="s">
        <v>21</v>
      </c>
      <c r="B24" s="12" t="n">
        <f aca="false">B22/6</f>
        <v>0</v>
      </c>
    </row>
    <row r="26" customFormat="false" ht="19.5" hidden="false" customHeight="true" outlineLevel="0" collapsed="false">
      <c r="A26" s="4" t="s">
        <v>22</v>
      </c>
      <c r="B26" s="4"/>
      <c r="C26" s="4"/>
      <c r="D26" s="4"/>
      <c r="E26" s="4"/>
    </row>
    <row r="27" customFormat="false" ht="21.75" hidden="false" customHeight="true" outlineLevel="0" collapsed="false">
      <c r="A27" s="3" t="s">
        <v>23</v>
      </c>
      <c r="B27" s="3" t="s">
        <v>24</v>
      </c>
      <c r="C27" s="3" t="s">
        <v>25</v>
      </c>
      <c r="D27" s="3" t="s">
        <v>26</v>
      </c>
      <c r="E27" s="3"/>
    </row>
    <row r="28" customFormat="false" ht="15" hidden="false" customHeight="false" outlineLevel="0" collapsed="false">
      <c r="A28" s="5" t="s">
        <v>27</v>
      </c>
      <c r="B28" s="12" t="n">
        <f aca="false">(B6+B7)*3</f>
        <v>0</v>
      </c>
      <c r="C28" s="13" t="n">
        <f aca="false">IFERROR(B20/B28,0)</f>
        <v>0</v>
      </c>
      <c r="D28" s="12" t="n">
        <f aca="false">MAX(0,B28-B20)/12</f>
        <v>0</v>
      </c>
    </row>
    <row r="29" customFormat="false" ht="15" hidden="false" customHeight="false" outlineLevel="0" collapsed="false">
      <c r="A29" s="5" t="s">
        <v>28</v>
      </c>
      <c r="B29" s="12" t="n">
        <f aca="false">(B6+B7)*6</f>
        <v>0</v>
      </c>
      <c r="C29" s="13" t="n">
        <f aca="false">IFERROR(B20/B29,0)</f>
        <v>0</v>
      </c>
      <c r="D29" s="12" t="n">
        <f aca="false">MAX(0,B29-B20)/12</f>
        <v>0</v>
      </c>
    </row>
    <row r="30" customFormat="false" ht="15" hidden="false" customHeight="false" outlineLevel="0" collapsed="false">
      <c r="A30" s="5" t="s">
        <v>29</v>
      </c>
      <c r="B30" s="12" t="n">
        <f aca="false">(B6+B7)*9</f>
        <v>0</v>
      </c>
      <c r="C30" s="13" t="n">
        <f aca="false">IFERROR(B20/B30,0)</f>
        <v>0</v>
      </c>
      <c r="D30" s="12" t="n">
        <f aca="false">MAX(0,B30-B20)/12</f>
        <v>0</v>
      </c>
    </row>
    <row r="31" customFormat="false" ht="15" hidden="false" customHeight="false" outlineLevel="0" collapsed="false">
      <c r="A31" s="5" t="s">
        <v>30</v>
      </c>
      <c r="B31" s="12" t="n">
        <f aca="false">(B6+B7)*12</f>
        <v>0</v>
      </c>
      <c r="C31" s="13" t="n">
        <f aca="false">IFERROR(B20/B31,0)</f>
        <v>0</v>
      </c>
      <c r="D31" s="12" t="n">
        <f aca="false">MAX(0,B31-B20)/12</f>
        <v>0</v>
      </c>
    </row>
  </sheetData>
  <mergeCells count="6">
    <mergeCell ref="A1:E1"/>
    <mergeCell ref="A2:E2"/>
    <mergeCell ref="A5:E5"/>
    <mergeCell ref="A14:E14"/>
    <mergeCell ref="A19:E19"/>
    <mergeCell ref="A26:E26"/>
  </mergeCell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false"/>
  </sheetPr>
  <dimension ref="A1:A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0"/>
  </cols>
  <sheetData>
    <row r="1" customFormat="false" ht="17.35" hidden="false" customHeight="false" outlineLevel="0" collapsed="false">
      <c r="A1" s="14" t="s">
        <v>31</v>
      </c>
    </row>
    <row r="3" customFormat="false" ht="15" hidden="false" customHeight="false" outlineLevel="0" collapsed="false">
      <c r="A3" s="15" t="s">
        <v>32</v>
      </c>
    </row>
    <row r="5" customFormat="false" ht="23.85" hidden="false" customHeight="false" outlineLevel="0" collapsed="false">
      <c r="A5" s="16" t="s">
        <v>33</v>
      </c>
    </row>
    <row r="6" customFormat="false" ht="15" hidden="false" customHeight="false" outlineLevel="0" collapsed="false">
      <c r="A6" s="16" t="s">
        <v>34</v>
      </c>
    </row>
    <row r="7" customFormat="false" ht="15" hidden="false" customHeight="false" outlineLevel="0" collapsed="false">
      <c r="A7" s="16" t="s">
        <v>35</v>
      </c>
    </row>
    <row r="8" customFormat="false" ht="15" hidden="false" customHeight="false" outlineLevel="0" collapsed="false">
      <c r="A8" s="16" t="s">
        <v>36</v>
      </c>
    </row>
    <row r="9" customFormat="false" ht="23.85" hidden="false" customHeight="false" outlineLevel="0" collapsed="false">
      <c r="A9" s="16" t="s">
        <v>37</v>
      </c>
    </row>
    <row r="10" customFormat="false" ht="23.85" hidden="false" customHeight="false" outlineLevel="0" collapsed="false">
      <c r="A10" s="16" t="s">
        <v>38</v>
      </c>
    </row>
    <row r="12" customFormat="false" ht="15" hidden="false" customHeight="false" outlineLevel="0" collapsed="false">
      <c r="A12" s="15" t="s">
        <v>39</v>
      </c>
    </row>
    <row r="14" customFormat="false" ht="23.85" hidden="false" customHeight="false" outlineLevel="0" collapsed="false">
      <c r="A14" s="16" t="s">
        <v>40</v>
      </c>
    </row>
    <row r="15" customFormat="false" ht="23.85" hidden="false" customHeight="false" outlineLevel="0" collapsed="false">
      <c r="A15" s="16" t="s">
        <v>41</v>
      </c>
    </row>
    <row r="16" customFormat="false" ht="23.85" hidden="false" customHeight="false" outlineLevel="0" collapsed="false">
      <c r="A16" s="16" t="s">
        <v>42</v>
      </c>
    </row>
    <row r="17" customFormat="false" ht="23.85" hidden="false" customHeight="false" outlineLevel="0" collapsed="false">
      <c r="A17" s="16" t="s">
        <v>43</v>
      </c>
    </row>
    <row r="18" customFormat="false" ht="15" hidden="false" customHeight="false" outlineLevel="0" collapsed="false">
      <c r="A18" s="16" t="s">
        <v>44</v>
      </c>
    </row>
    <row r="20" customFormat="false" ht="15" hidden="false" customHeight="false" outlineLevel="0" collapsed="false">
      <c r="A20" s="15" t="s">
        <v>45</v>
      </c>
    </row>
    <row r="22" customFormat="false" ht="75" hidden="false" customHeight="true" outlineLevel="0" collapsed="false">
      <c r="A22" s="16" t="s">
        <v>46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LibreOffice/26.2.2.2$MacOSX_AARCH64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2026-04-15T11:13:36Z</dcterms:created>
  <dc:creator>openpyxl</dc:creator>
  <dc:description/>
  <dc:language>en-GB</dc:language>
  <cp:lastModifiedBy/>
  <dcterms:modified xsi:type="dcterms:W3CDTF">2026-04-15T11:13:36Z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